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me" sheetId="1" state="visible" r:id="rId3"/>
    <sheet name="Instrukcij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<sst xmlns="http://schemas.openxmlformats.org/spreadsheetml/2006/main" count="65" uniqueCount="55">
  <si>
    <t xml:space="preserve">TĀME Nr. ______</t>
  </si>
  <si>
    <t xml:space="preserve">IZPILDĪTĀJS</t>
  </si>
  <si>
    <t xml:space="preserve">PASŪTĪTĀJS</t>
  </si>
  <si>
    <t xml:space="preserve">OBJEKTS</t>
  </si>
  <si>
    <t xml:space="preserve">Uzņēmums / vārds</t>
  </si>
  <si>
    <t xml:space="preserve">Objekta nosaukums</t>
  </si>
  <si>
    <t xml:space="preserve">Reģ. Nr.</t>
  </si>
  <si>
    <t xml:space="preserve">Objekta adrese</t>
  </si>
  <si>
    <t xml:space="preserve">PVN reģ. Nr.</t>
  </si>
  <si>
    <t xml:space="preserve">Datums</t>
  </si>
  <si>
    <t xml:space="preserve">Adrese</t>
  </si>
  <si>
    <t xml:space="preserve">Derīga līdz</t>
  </si>
  <si>
    <t xml:space="preserve">E-pasts</t>
  </si>
  <si>
    <t xml:space="preserve">Tālrunis</t>
  </si>
  <si>
    <t xml:space="preserve">AIZPILDI DZELTENOS LAUKUS. Pārējais aprēķinās automātiski.  Rindas 13–33 — savas pozīcijas. Baltās kolonnas "Cena" un "Summa" satur formulas — tās nedzēs.</t>
  </si>
  <si>
    <t xml:space="preserve">Nr.</t>
  </si>
  <si>
    <t xml:space="preserve">Darba vai materiāla apraksts</t>
  </si>
  <si>
    <t xml:space="preserve">Mērv.</t>
  </si>
  <si>
    <t xml:space="preserve">Daudzums</t>
  </si>
  <si>
    <t xml:space="preserve">Materiāli €/vien.</t>
  </si>
  <si>
    <t xml:space="preserve">Darbs €/vien.</t>
  </si>
  <si>
    <t xml:space="preserve">Mehānismi €/vien.</t>
  </si>
  <si>
    <t xml:space="preserve">Cena €/vien.</t>
  </si>
  <si>
    <t xml:space="preserve">Summa €</t>
  </si>
  <si>
    <t xml:space="preserve">1. SAGATAVOŠANAS UN DEMONTĀŽAS DARBI</t>
  </si>
  <si>
    <t xml:space="preserve">Sastatņu montāža un demontāža</t>
  </si>
  <si>
    <t xml:space="preserve">m2</t>
  </si>
  <si>
    <t xml:space="preserve">Vecā apmetuma nokalšana</t>
  </si>
  <si>
    <t xml:space="preserve">2. FASĀDES DARBI</t>
  </si>
  <si>
    <t xml:space="preserve">Fasādes siltināšana ar EPS 100 mm</t>
  </si>
  <si>
    <t xml:space="preserve">Armējošais slānis ar sietu</t>
  </si>
  <si>
    <t xml:space="preserve">Dekoratīvais apmetums 1,5 mm</t>
  </si>
  <si>
    <t xml:space="preserve">3. APDARES DARBI</t>
  </si>
  <si>
    <t xml:space="preserve">Fasādes krāsošana 2 kārtās</t>
  </si>
  <si>
    <t xml:space="preserve">Tiešās izmaksas</t>
  </si>
  <si>
    <t xml:space="preserve">Virsizdevumi</t>
  </si>
  <si>
    <t xml:space="preserve">Peļņa</t>
  </si>
  <si>
    <t xml:space="preserve">Summa bez PVN</t>
  </si>
  <si>
    <t xml:space="preserve">PVN</t>
  </si>
  <si>
    <t xml:space="preserve">KOPĀ apmaksai</t>
  </si>
  <si>
    <t xml:space="preserve">Sagatavots ar tame.meistarpro.lv — bezmaksas tāmju ģenerators</t>
  </si>
  <si>
    <t xml:space="preserve">Kā aizpildīt šo tāmes veidni</t>
  </si>
  <si>
    <t xml:space="preserve">Šī veidne sagatavota pēc LBN 501-17 "Būvizmaksu noteikšanas kārtība" loģikas: tiešās izmaksas, virsizdevumi, peļņa, PVN.</t>
  </si>
  <si>
    <t xml:space="preserve">1. Aizpildi dzeltenos laukus lapas augšā: savus rekvizītus, pasūtītāju un objektu.</t>
  </si>
  <si>
    <t xml:space="preserve">2. Ievadi pozīcijas tabulā. Katrai pozīcijai norādi daudzumu un atsevišķi materiālu, darba un mehānismu cenu par vienību.</t>
  </si>
  <si>
    <t xml:space="preserve">   Kolonnas "Cena €/vien." un "Summa €" aprēķinās pašas.</t>
  </si>
  <si>
    <t xml:space="preserve">3. Mehānismu kolonnā iekļauj transportu, pacēlājus, sastatnes un instrumentu nomu.</t>
  </si>
  <si>
    <t xml:space="preserve">4. Virsizdevumu un peļņas procentus vari mainīt šūnās H36 un H37.</t>
  </si>
  <si>
    <t xml:space="preserve">Orientējošas likmes praksē:</t>
  </si>
  <si>
    <t xml:space="preserve">   Virsizdevumi (administrācija, degviela, apdrošināšana): 8–15%</t>
  </si>
  <si>
    <t xml:space="preserve">   Plānotā peļņa: 10–20% atkarībā no darbu veida un riska</t>
  </si>
  <si>
    <t xml:space="preserve">   Remontdarbos papildus ieplāno 5–10% neparedzētajiem darbiem</t>
  </si>
  <si>
    <t xml:space="preserve">PVN: standarta likme 21%. Ja darījums notiek starp diviem PVN maksātājiem par būvniecības pakalpojumiem, piemēro apgriezto PVN (PVN likuma 142. pants) — tad PVN likmi šūnā H39 ieraksti 0 un tāmē norādi atsauci uz 142. pantu.</t>
  </si>
  <si>
    <t xml:space="preserve">Šo pašu tāmi vari aizpildīt tiešsaistē un lejupielādēt kā PDF: https://tame.meistarpro.lv</t>
  </si>
  <si>
    <t xml:space="preserve">Materiālu daudzumus ērti aprēķināt: https://kalkulatori.meistarpro.lv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</si>
</sst>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€&quot;"/>
    <numFmt numFmtId="167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color rgb="FF4F46E5"/>
      <name val="Arial"/>
      <family val="0"/>
      <charset val="1"/>
    </font>
    <font>
      <sz val="9"/>
      <color rgb="FF6B728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8A6D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3C4"/>
        <bgColor rgb="FFFFF9E6"/>
      </patternFill>
    </fill>
    <fill>
      <patternFill patternType="solid">
        <fgColor rgb="FFFFF9E6"/>
        <bgColor rgb="FFFFFFFF"/>
      </patternFill>
    </fill>
    <fill>
      <patternFill patternType="solid">
        <fgColor rgb="FF4F46E5"/>
        <bgColor rgb="FF333399"/>
      </patternFill>
    </fill>
    <fill>
      <patternFill patternType="solid">
        <fgColor rgb="FFDDE3EE"/>
        <bgColor rgb="FFE7F7F0"/>
      </patternFill>
    </fill>
    <fill>
      <patternFill patternType="solid">
        <fgColor rgb="FFE7F7F0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BFCC"/>
      </left>
      <right style="thin">
        <color rgb="FFB8BFCC"/>
      </right>
      <top style="thin">
        <color rgb="FFB8BFCC"/>
      </top>
      <bottom style="thin">
        <color rgb="FFB8BF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00"/>
      <rgbColor rgb="FF800080"/>
      <rgbColor rgb="FF008080"/>
      <rgbColor rgb="FFB8BFCC"/>
      <rgbColor rgb="FF808080"/>
      <rgbColor rgb="FF9999FF"/>
      <rgbColor rgb="FF993366"/>
      <rgbColor rgb="FFFFF3C4"/>
      <rgbColor rgb="FFE7F7F0"/>
      <rgbColor rgb="FF660066"/>
      <rgbColor rgb="FFFF8080"/>
      <rgbColor rgb="FF0066CC"/>
      <rgbColor rgb="FFDD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9E6"/>
      <rgbColor rgb="FF99CCFF"/>
      <rgbColor rgb="FFFF99CC"/>
      <rgbColor rgb="FFCC99FF"/>
      <rgbColor rgb="FFFFCC99"/>
      <rgbColor rgb="FF4F46E5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7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6" min="6" style="0" width="12"/>
    <col collapsed="false" customWidth="true" hidden="false" outlineLevel="0" max="7" min="7" style="0" width="20"/>
    <col collapsed="false" customWidth="true" hidden="false" outlineLevel="0" max="8" min="8" style="0" width="22"/>
    <col collapsed="false" customWidth="true" hidden="false" outlineLevel="0" max="9" min="9" style="0" width="14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3" customFormat="false" ht="15" hidden="false" customHeight="false" outlineLevel="0" collapsed="false">
      <c r="A3" s="2" t="s">
        <v>1</v>
      </c>
      <c r="D3" s="2" t="s">
        <v>2</v>
      </c>
      <c r="G3" s="2" t="s">
        <v>3</v>
      </c>
    </row>
    <row r="4" customFormat="false" ht="15" hidden="false" customHeight="false" outlineLevel="0" collapsed="false">
      <c r="A4" s="3" t="s">
        <v>4</v>
      </c>
      <c r="B4" s="4"/>
      <c r="D4" s="3" t="s">
        <v>4</v>
      </c>
      <c r="E4" s="4"/>
      <c r="G4" s="3" t="s">
        <v>5</v>
      </c>
      <c r="H4" s="4"/>
    </row>
    <row r="5" customFormat="false" ht="15" hidden="false" customHeight="false" outlineLevel="0" collapsed="false">
      <c r="A5" s="3" t="s">
        <v>6</v>
      </c>
      <c r="B5" s="4"/>
      <c r="D5" s="3" t="s">
        <v>6</v>
      </c>
      <c r="E5" s="4"/>
      <c r="G5" s="3" t="s">
        <v>7</v>
      </c>
      <c r="H5" s="4"/>
    </row>
    <row r="6" customFormat="false" ht="15" hidden="false" customHeight="false" outlineLevel="0" collapsed="false">
      <c r="A6" s="3" t="s">
        <v>8</v>
      </c>
      <c r="B6" s="4"/>
      <c r="D6" s="3" t="s">
        <v>8</v>
      </c>
      <c r="E6" s="4"/>
      <c r="G6" s="3" t="s">
        <v>9</v>
      </c>
      <c r="H6" s="4"/>
    </row>
    <row r="7" customFormat="false" ht="15" hidden="false" customHeight="false" outlineLevel="0" collapsed="false">
      <c r="A7" s="3" t="s">
        <v>10</v>
      </c>
      <c r="B7" s="4"/>
      <c r="D7" s="3" t="s">
        <v>10</v>
      </c>
      <c r="E7" s="4"/>
      <c r="G7" s="3" t="s">
        <v>11</v>
      </c>
      <c r="H7" s="4"/>
    </row>
    <row r="8" customFormat="false" ht="15" hidden="false" customHeight="false" outlineLevel="0" collapsed="false">
      <c r="A8" s="3" t="s">
        <v>12</v>
      </c>
      <c r="B8" s="4"/>
      <c r="D8" s="3" t="s">
        <v>12</v>
      </c>
      <c r="E8" s="4"/>
    </row>
    <row r="9" customFormat="false" ht="15" hidden="false" customHeight="false" outlineLevel="0" collapsed="false">
      <c r="A9" s="3" t="s">
        <v>13</v>
      </c>
      <c r="B9" s="4"/>
    </row>
    <row r="10" customFormat="false" ht="18" hidden="false" customHeight="true" outlineLevel="0" collapsed="false">
      <c r="A10" s="5" t="s">
        <v>14</v>
      </c>
      <c r="B10" s="5"/>
      <c r="C10" s="5"/>
      <c r="D10" s="5"/>
      <c r="E10" s="5"/>
      <c r="F10" s="5"/>
      <c r="G10" s="5"/>
      <c r="H10" s="5"/>
      <c r="I10" s="5"/>
    </row>
    <row r="12" customFormat="false" ht="30" hidden="false" customHeight="true" outlineLevel="0" collapsed="false">
      <c r="A12" s="6" t="s">
        <v>15</v>
      </c>
      <c r="B12" s="6" t="s">
        <v>16</v>
      </c>
      <c r="C12" s="6" t="s">
        <v>17</v>
      </c>
      <c r="D12" s="6" t="s">
        <v>18</v>
      </c>
      <c r="E12" s="6" t="s">
        <v>19</v>
      </c>
      <c r="F12" s="6" t="s">
        <v>20</v>
      </c>
      <c r="G12" s="6" t="s">
        <v>21</v>
      </c>
      <c r="H12" s="6" t="s">
        <v>22</v>
      </c>
      <c r="I12" s="6" t="s">
        <v>23</v>
      </c>
    </row>
    <row r="13" customFormat="false" ht="15" hidden="false" customHeight="false" outlineLevel="0" collapsed="false">
      <c r="A13" s="7" t="s">
        <v>24</v>
      </c>
      <c r="B13" s="7"/>
      <c r="C13" s="7"/>
      <c r="D13" s="7"/>
      <c r="E13" s="7"/>
      <c r="F13" s="7"/>
      <c r="G13" s="7"/>
      <c r="H13" s="7"/>
      <c r="I13" s="7"/>
    </row>
    <row r="14" customFormat="false" ht="15" hidden="false" customHeight="false" outlineLevel="0" collapsed="false">
      <c r="A14" s="8" t="n">
        <v>1</v>
      </c>
      <c r="B14" s="9" t="s">
        <v>25</v>
      </c>
      <c r="C14" s="4" t="s">
        <v>26</v>
      </c>
      <c r="D14" s="10" t="n">
        <v>150</v>
      </c>
      <c r="E14" s="11" t="n">
        <v>0</v>
      </c>
      <c r="F14" s="11" t="n">
        <v>3.5</v>
      </c>
      <c r="G14" s="11" t="n">
        <v>1.2</v>
      </c>
      <c r="H14" s="12" t="n">
        <f aca="false">IF(COUNT(E14:G14)=0,"",SUM(E14:G14))</f>
        <v>4.7</v>
      </c>
      <c r="I14" s="13" t="n">
        <f aca="false">IF(OR(D14="",H14=""),"",D14*H14)</f>
        <v>705</v>
      </c>
    </row>
    <row r="15" customFormat="false" ht="15" hidden="false" customHeight="false" outlineLevel="0" collapsed="false">
      <c r="A15" s="8" t="n">
        <v>2</v>
      </c>
      <c r="B15" s="9" t="s">
        <v>27</v>
      </c>
      <c r="C15" s="4" t="s">
        <v>26</v>
      </c>
      <c r="D15" s="10" t="n">
        <v>45</v>
      </c>
      <c r="E15" s="11" t="n">
        <v>0</v>
      </c>
      <c r="F15" s="11" t="n">
        <v>4.8</v>
      </c>
      <c r="G15" s="11" t="n">
        <v>0</v>
      </c>
      <c r="H15" s="12" t="n">
        <f aca="false">IF(COUNT(E15:G15)=0,"",SUM(E15:G15))</f>
        <v>4.8</v>
      </c>
      <c r="I15" s="13" t="n">
        <f aca="false">IF(OR(D15="",H15=""),"",D15*H15)</f>
        <v>216</v>
      </c>
    </row>
    <row r="16" customFormat="false" ht="15" hidden="false" customHeight="false" outlineLevel="0" collapsed="false">
      <c r="A16" s="7" t="s">
        <v>28</v>
      </c>
      <c r="B16" s="7"/>
      <c r="C16" s="7"/>
      <c r="D16" s="7"/>
      <c r="E16" s="7"/>
      <c r="F16" s="7"/>
      <c r="G16" s="7"/>
      <c r="H16" s="7"/>
      <c r="I16" s="7"/>
    </row>
    <row r="17" customFormat="false" ht="15" hidden="false" customHeight="false" outlineLevel="0" collapsed="false">
      <c r="A17" s="8" t="n">
        <v>3</v>
      </c>
      <c r="B17" s="9" t="s">
        <v>29</v>
      </c>
      <c r="C17" s="4" t="s">
        <v>26</v>
      </c>
      <c r="D17" s="10" t="n">
        <v>150</v>
      </c>
      <c r="E17" s="11" t="n">
        <v>12.4</v>
      </c>
      <c r="F17" s="11" t="n">
        <v>14</v>
      </c>
      <c r="G17" s="11" t="n">
        <v>0.8</v>
      </c>
      <c r="H17" s="12" t="n">
        <f aca="false">IF(COUNT(E17:G17)=0,"",SUM(E17:G17))</f>
        <v>27.2</v>
      </c>
      <c r="I17" s="13" t="n">
        <f aca="false">IF(OR(D17="",H17=""),"",D17*H17)</f>
        <v>4080</v>
      </c>
    </row>
    <row r="18" customFormat="false" ht="15" hidden="false" customHeight="false" outlineLevel="0" collapsed="false">
      <c r="A18" s="8" t="n">
        <v>4</v>
      </c>
      <c r="B18" s="9" t="s">
        <v>30</v>
      </c>
      <c r="C18" s="4" t="s">
        <v>26</v>
      </c>
      <c r="D18" s="10" t="n">
        <v>150</v>
      </c>
      <c r="E18" s="11" t="n">
        <v>4.2</v>
      </c>
      <c r="F18" s="11" t="n">
        <v>6.5</v>
      </c>
      <c r="G18" s="11" t="n">
        <v>0</v>
      </c>
      <c r="H18" s="12" t="n">
        <f aca="false">IF(COUNT(E18:G18)=0,"",SUM(E18:G18))</f>
        <v>10.7</v>
      </c>
      <c r="I18" s="13" t="n">
        <f aca="false">IF(OR(D18="",H18=""),"",D18*H18)</f>
        <v>1605</v>
      </c>
    </row>
    <row r="19" customFormat="false" ht="15" hidden="false" customHeight="false" outlineLevel="0" collapsed="false">
      <c r="A19" s="8" t="n">
        <v>5</v>
      </c>
      <c r="B19" s="9" t="s">
        <v>31</v>
      </c>
      <c r="C19" s="4" t="s">
        <v>26</v>
      </c>
      <c r="D19" s="10" t="n">
        <v>150</v>
      </c>
      <c r="E19" s="11" t="n">
        <v>5.8</v>
      </c>
      <c r="F19" s="11" t="n">
        <v>8</v>
      </c>
      <c r="G19" s="11" t="n">
        <v>0</v>
      </c>
      <c r="H19" s="12" t="n">
        <f aca="false">IF(COUNT(E19:G19)=0,"",SUM(E19:G19))</f>
        <v>13.8</v>
      </c>
      <c r="I19" s="13" t="n">
        <f aca="false">IF(OR(D19="",H19=""),"",D19*H19)</f>
        <v>2070</v>
      </c>
    </row>
    <row r="20" customFormat="false" ht="15" hidden="false" customHeight="false" outlineLevel="0" collapsed="false">
      <c r="A20" s="7" t="s">
        <v>32</v>
      </c>
      <c r="B20" s="7"/>
      <c r="C20" s="7"/>
      <c r="D20" s="7"/>
      <c r="E20" s="7"/>
      <c r="F20" s="7"/>
      <c r="G20" s="7"/>
      <c r="H20" s="7"/>
      <c r="I20" s="7"/>
    </row>
    <row r="21" customFormat="false" ht="15" hidden="false" customHeight="false" outlineLevel="0" collapsed="false">
      <c r="A21" s="8" t="n">
        <v>6</v>
      </c>
      <c r="B21" s="9" t="s">
        <v>33</v>
      </c>
      <c r="C21" s="4" t="s">
        <v>26</v>
      </c>
      <c r="D21" s="10" t="n">
        <v>150</v>
      </c>
      <c r="E21" s="11" t="n">
        <v>2.1</v>
      </c>
      <c r="F21" s="11" t="n">
        <v>4.5</v>
      </c>
      <c r="G21" s="11" t="n">
        <v>0</v>
      </c>
      <c r="H21" s="12" t="n">
        <f aca="false">IF(COUNT(E21:G21)=0,"",SUM(E21:G21))</f>
        <v>6.6</v>
      </c>
      <c r="I21" s="13" t="n">
        <f aca="false">IF(OR(D21="",H21=""),"",D21*H21)</f>
        <v>990</v>
      </c>
    </row>
    <row r="22" customFormat="false" ht="15" hidden="false" customHeight="false" outlineLevel="0" collapsed="false">
      <c r="A22" s="8" t="n">
        <v>7</v>
      </c>
      <c r="B22" s="4"/>
      <c r="C22" s="4"/>
      <c r="D22" s="10"/>
      <c r="E22" s="11"/>
      <c r="F22" s="11"/>
      <c r="G22" s="11"/>
      <c r="H22" s="12" t="str">
        <f aca="false">IF(COUNT(E22:G22)=0,"",SUM(E22:G22))</f>
        <v/>
      </c>
      <c r="I22" s="13" t="str">
        <f aca="false">IF(OR(D22="",H22=""),"",D22*H22)</f>
        <v/>
      </c>
    </row>
    <row r="23" customFormat="false" ht="15" hidden="false" customHeight="false" outlineLevel="0" collapsed="false">
      <c r="A23" s="8" t="n">
        <v>8</v>
      </c>
      <c r="B23" s="4"/>
      <c r="C23" s="4"/>
      <c r="D23" s="10"/>
      <c r="E23" s="11"/>
      <c r="F23" s="11"/>
      <c r="G23" s="11"/>
      <c r="H23" s="12" t="str">
        <f aca="false">IF(COUNT(E23:G23)=0,"",SUM(E23:G23))</f>
        <v/>
      </c>
      <c r="I23" s="13" t="str">
        <f aca="false">IF(OR(D23="",H23=""),"",D23*H23)</f>
        <v/>
      </c>
    </row>
    <row r="24" customFormat="false" ht="15" hidden="false" customHeight="false" outlineLevel="0" collapsed="false">
      <c r="A24" s="8" t="n">
        <v>9</v>
      </c>
      <c r="B24" s="4"/>
      <c r="C24" s="4"/>
      <c r="D24" s="10"/>
      <c r="E24" s="11"/>
      <c r="F24" s="11"/>
      <c r="G24" s="11"/>
      <c r="H24" s="12" t="str">
        <f aca="false">IF(COUNT(E24:G24)=0,"",SUM(E24:G24))</f>
        <v/>
      </c>
      <c r="I24" s="13" t="str">
        <f aca="false">IF(OR(D24="",H24=""),"",D24*H24)</f>
        <v/>
      </c>
    </row>
    <row r="25" customFormat="false" ht="15" hidden="false" customHeight="false" outlineLevel="0" collapsed="false">
      <c r="A25" s="8" t="n">
        <v>10</v>
      </c>
      <c r="B25" s="4"/>
      <c r="C25" s="4"/>
      <c r="D25" s="10"/>
      <c r="E25" s="11"/>
      <c r="F25" s="11"/>
      <c r="G25" s="11"/>
      <c r="H25" s="12" t="str">
        <f aca="false">IF(COUNT(E25:G25)=0,"",SUM(E25:G25))</f>
        <v/>
      </c>
      <c r="I25" s="13" t="str">
        <f aca="false">IF(OR(D25="",H25=""),"",D25*H25)</f>
        <v/>
      </c>
    </row>
    <row r="26" customFormat="false" ht="15" hidden="false" customHeight="false" outlineLevel="0" collapsed="false">
      <c r="A26" s="8" t="n">
        <v>11</v>
      </c>
      <c r="B26" s="4"/>
      <c r="C26" s="4"/>
      <c r="D26" s="10"/>
      <c r="E26" s="11"/>
      <c r="F26" s="11"/>
      <c r="G26" s="11"/>
      <c r="H26" s="12" t="str">
        <f aca="false">IF(COUNT(E26:G26)=0,"",SUM(E26:G26))</f>
        <v/>
      </c>
      <c r="I26" s="13" t="str">
        <f aca="false">IF(OR(D26="",H26=""),"",D26*H26)</f>
        <v/>
      </c>
    </row>
    <row r="27" customFormat="false" ht="15" hidden="false" customHeight="false" outlineLevel="0" collapsed="false">
      <c r="A27" s="8" t="n">
        <v>12</v>
      </c>
      <c r="B27" s="4"/>
      <c r="C27" s="4"/>
      <c r="D27" s="10"/>
      <c r="E27" s="11"/>
      <c r="F27" s="11"/>
      <c r="G27" s="11"/>
      <c r="H27" s="12" t="str">
        <f aca="false">IF(COUNT(E27:G27)=0,"",SUM(E27:G27))</f>
        <v/>
      </c>
      <c r="I27" s="13" t="str">
        <f aca="false">IF(OR(D27="",H27=""),"",D27*H27)</f>
        <v/>
      </c>
    </row>
    <row r="28" customFormat="false" ht="15" hidden="false" customHeight="false" outlineLevel="0" collapsed="false">
      <c r="A28" s="8" t="n">
        <v>13</v>
      </c>
      <c r="B28" s="4"/>
      <c r="C28" s="4"/>
      <c r="D28" s="10"/>
      <c r="E28" s="11"/>
      <c r="F28" s="11"/>
      <c r="G28" s="11"/>
      <c r="H28" s="12" t="str">
        <f aca="false">IF(COUNT(E28:G28)=0,"",SUM(E28:G28))</f>
        <v/>
      </c>
      <c r="I28" s="13" t="str">
        <f aca="false">IF(OR(D28="",H28=""),"",D28*H28)</f>
        <v/>
      </c>
    </row>
    <row r="29" customFormat="false" ht="15" hidden="false" customHeight="false" outlineLevel="0" collapsed="false">
      <c r="A29" s="8" t="n">
        <v>14</v>
      </c>
      <c r="B29" s="4"/>
      <c r="C29" s="4"/>
      <c r="D29" s="10"/>
      <c r="E29" s="11"/>
      <c r="F29" s="11"/>
      <c r="G29" s="11"/>
      <c r="H29" s="12" t="str">
        <f aca="false">IF(COUNT(E29:G29)=0,"",SUM(E29:G29))</f>
        <v/>
      </c>
      <c r="I29" s="13" t="str">
        <f aca="false">IF(OR(D29="",H29=""),"",D29*H29)</f>
        <v/>
      </c>
    </row>
    <row r="30" customFormat="false" ht="15" hidden="false" customHeight="false" outlineLevel="0" collapsed="false">
      <c r="A30" s="8" t="n">
        <v>15</v>
      </c>
      <c r="B30" s="4"/>
      <c r="C30" s="4"/>
      <c r="D30" s="10"/>
      <c r="E30" s="11"/>
      <c r="F30" s="11"/>
      <c r="G30" s="11"/>
      <c r="H30" s="12" t="str">
        <f aca="false">IF(COUNT(E30:G30)=0,"",SUM(E30:G30))</f>
        <v/>
      </c>
      <c r="I30" s="13" t="str">
        <f aca="false">IF(OR(D30="",H30=""),"",D30*H30)</f>
        <v/>
      </c>
    </row>
    <row r="31" customFormat="false" ht="15" hidden="false" customHeight="false" outlineLevel="0" collapsed="false">
      <c r="A31" s="8" t="n">
        <v>16</v>
      </c>
      <c r="B31" s="4"/>
      <c r="C31" s="4"/>
      <c r="D31" s="10"/>
      <c r="E31" s="11"/>
      <c r="F31" s="11"/>
      <c r="G31" s="11"/>
      <c r="H31" s="12" t="str">
        <f aca="false">IF(COUNT(E31:G31)=0,"",SUM(E31:G31))</f>
        <v/>
      </c>
      <c r="I31" s="13" t="str">
        <f aca="false">IF(OR(D31="",H31=""),"",D31*H31)</f>
        <v/>
      </c>
    </row>
    <row r="32" customFormat="false" ht="15" hidden="false" customHeight="false" outlineLevel="0" collapsed="false">
      <c r="A32" s="8" t="n">
        <v>17</v>
      </c>
      <c r="B32" s="4"/>
      <c r="C32" s="4"/>
      <c r="D32" s="10"/>
      <c r="E32" s="11"/>
      <c r="F32" s="11"/>
      <c r="G32" s="11"/>
      <c r="H32" s="12" t="str">
        <f aca="false">IF(COUNT(E32:G32)=0,"",SUM(E32:G32))</f>
        <v/>
      </c>
      <c r="I32" s="13" t="str">
        <f aca="false">IF(OR(D32="",H32=""),"",D32*H32)</f>
        <v/>
      </c>
    </row>
    <row r="33" customFormat="false" ht="15" hidden="false" customHeight="false" outlineLevel="0" collapsed="false">
      <c r="A33" s="8" t="n">
        <v>18</v>
      </c>
      <c r="B33" s="4"/>
      <c r="C33" s="4"/>
      <c r="D33" s="10"/>
      <c r="E33" s="11"/>
      <c r="F33" s="11"/>
      <c r="G33" s="11"/>
      <c r="H33" s="12" t="str">
        <f aca="false">IF(COUNT(E33:G33)=0,"",SUM(E33:G33))</f>
        <v/>
      </c>
      <c r="I33" s="13" t="str">
        <f aca="false">IF(OR(D33="",H33=""),"",D33*H33)</f>
        <v/>
      </c>
    </row>
    <row r="35" customFormat="false" ht="15" hidden="false" customHeight="false" outlineLevel="0" collapsed="false">
      <c r="E35" s="14" t="s">
        <v>34</v>
      </c>
      <c r="F35" s="14"/>
      <c r="G35" s="14"/>
      <c r="I35" s="13" t="n">
        <f aca="false">SUM(I13:I33)</f>
        <v>9666</v>
      </c>
    </row>
    <row r="36" customFormat="false" ht="15" hidden="false" customHeight="false" outlineLevel="0" collapsed="false">
      <c r="E36" s="14" t="s">
        <v>35</v>
      </c>
      <c r="F36" s="14"/>
      <c r="G36" s="14"/>
      <c r="H36" s="15" t="n">
        <v>0.12</v>
      </c>
      <c r="I36" s="13" t="n">
        <f aca="false">I35*H36</f>
        <v>1159.92</v>
      </c>
    </row>
    <row r="37" customFormat="false" ht="15" hidden="false" customHeight="false" outlineLevel="0" collapsed="false">
      <c r="E37" s="14" t="s">
        <v>36</v>
      </c>
      <c r="F37" s="14"/>
      <c r="G37" s="14"/>
      <c r="H37" s="15" t="n">
        <v>0.1</v>
      </c>
      <c r="I37" s="13" t="n">
        <f aca="false">I35*H37</f>
        <v>966.6</v>
      </c>
    </row>
    <row r="38" customFormat="false" ht="15" hidden="false" customHeight="false" outlineLevel="0" collapsed="false">
      <c r="E38" s="14" t="s">
        <v>37</v>
      </c>
      <c r="F38" s="14"/>
      <c r="G38" s="14"/>
      <c r="I38" s="13" t="n">
        <f aca="false">I35+I36+I37</f>
        <v>11792.52</v>
      </c>
    </row>
    <row r="39" customFormat="false" ht="15" hidden="false" customHeight="false" outlineLevel="0" collapsed="false">
      <c r="E39" s="14" t="s">
        <v>38</v>
      </c>
      <c r="F39" s="14"/>
      <c r="G39" s="14"/>
      <c r="H39" s="15" t="n">
        <v>0.21</v>
      </c>
      <c r="I39" s="13" t="n">
        <f aca="false">I38*H39</f>
        <v>2476.4292</v>
      </c>
    </row>
    <row r="40" customFormat="false" ht="15" hidden="false" customHeight="false" outlineLevel="0" collapsed="false">
      <c r="E40" s="16" t="s">
        <v>39</v>
      </c>
      <c r="F40" s="16"/>
      <c r="G40" s="16"/>
      <c r="I40" s="17" t="n">
        <f aca="false">I38+I39</f>
        <v>14268.9492</v>
      </c>
    </row>
    <row r="42" customFormat="false" ht="15" hidden="false" customHeight="false" outlineLevel="0" collapsed="false">
      <c r="A42" s="18" t="s">
        <v>40</v>
      </c>
      <c r="B42" s="18"/>
      <c r="C42" s="18"/>
      <c r="D42" s="18"/>
      <c r="E42" s="18"/>
      <c r="F42" s="18"/>
      <c r="G42" s="18"/>
      <c r="H42" s="18"/>
      <c r="I42" s="18"/>
    </row>
  </sheetData>
  <mergeCells count="12">
    <mergeCell ref="A1:I1"/>
    <mergeCell ref="A10:I10"/>
    <mergeCell ref="A13:I13"/>
    <mergeCell ref="A16:I16"/>
    <mergeCell ref="A20:I20"/>
    <mergeCell ref="E35:G35"/>
    <mergeCell ref="E36:G36"/>
    <mergeCell ref="E37:G37"/>
    <mergeCell ref="E38:G38"/>
    <mergeCell ref="E39:G39"/>
    <mergeCell ref="E40:G40"/>
    <mergeCell ref="A42:I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9" t="s">
        <v>41</v>
      </c>
    </row>
    <row r="3" customFormat="false" ht="15" hidden="false" customHeight="false" outlineLevel="0" collapsed="false">
      <c r="A3" s="20" t="s">
        <v>42</v>
      </c>
    </row>
    <row r="4" customFormat="false" ht="15" hidden="false" customHeight="false" outlineLevel="0" collapsed="false">
      <c r="A4" s="20"/>
    </row>
    <row r="5" customFormat="false" ht="15" hidden="false" customHeight="false" outlineLevel="0" collapsed="false">
      <c r="A5" s="20" t="s">
        <v>43</v>
      </c>
    </row>
    <row r="6" customFormat="false" ht="15" hidden="false" customHeight="false" outlineLevel="0" collapsed="false">
      <c r="A6" s="20" t="s">
        <v>44</v>
      </c>
    </row>
    <row r="7" customFormat="false" ht="15" hidden="false" customHeight="false" outlineLevel="0" collapsed="false">
      <c r="A7" s="20" t="s">
        <v>45</v>
      </c>
    </row>
    <row r="8" customFormat="false" ht="15" hidden="false" customHeight="false" outlineLevel="0" collapsed="false">
      <c r="A8" s="20" t="s">
        <v>46</v>
      </c>
    </row>
    <row r="9" customFormat="false" ht="15" hidden="false" customHeight="false" outlineLevel="0" collapsed="false">
      <c r="A9" s="20" t="s">
        <v>47</v>
      </c>
    </row>
    <row r="10" customFormat="false" ht="15" hidden="false" customHeight="false" outlineLevel="0" collapsed="false">
      <c r="A10" s="20"/>
    </row>
    <row r="11" customFormat="false" ht="15" hidden="false" customHeight="false" outlineLevel="0" collapsed="false">
      <c r="A11" s="21" t="s">
        <v>48</v>
      </c>
    </row>
    <row r="12" customFormat="false" ht="15" hidden="false" customHeight="false" outlineLevel="0" collapsed="false">
      <c r="A12" s="20" t="s">
        <v>49</v>
      </c>
    </row>
    <row r="13" customFormat="false" ht="15" hidden="false" customHeight="false" outlineLevel="0" collapsed="false">
      <c r="A13" s="20" t="s">
        <v>50</v>
      </c>
    </row>
    <row r="14" customFormat="false" ht="15" hidden="false" customHeight="false" outlineLevel="0" collapsed="false">
      <c r="A14" s="20" t="s">
        <v>51</v>
      </c>
    </row>
    <row r="15" customFormat="false" ht="15" hidden="false" customHeight="false" outlineLevel="0" collapsed="false">
      <c r="A15" s="20"/>
    </row>
    <row r="16" customFormat="false" ht="23.85" hidden="false" customHeight="false" outlineLevel="0" collapsed="false">
      <c r="A16" s="20" t="s">
        <v>52</v>
      </c>
    </row>
    <row r="17" customFormat="false" ht="15" hidden="false" customHeight="false" outlineLevel="0" collapsed="false">
      <c r="A17" s="20"/>
    </row>
    <row r="18" customFormat="false" ht="15" hidden="false" customHeight="false" outlineLevel="0" collapsed="false">
      <c r="A18" s="20" t="s">
        <v>53</v>
      </c>
    </row>
    <row r="19" customFormat="false" ht="15" hidden="false" customHeight="false" outlineLevel="0" collapsed="false">
      <c r="A19" s="20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2026-09-13T19:14:44Z</dcterms:created>
  <dc:creator>openpyxl</dc:creator>
  <dc:description/>
  <dc:language>en-US</dc:language>
  <cp:lastModifiedBy/>
  <dcterms:modified xsi:type="dcterms:W3CDTF">2026-09-13T19:14:44Z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